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onery\043\1 výzva\"/>
    </mc:Choice>
  </mc:AlternateContent>
  <xr:revisionPtr revIDLastSave="0" documentId="13_ncr:1_{72AA685D-4275-4971-83BA-3DFB371B661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Tonery!$B$2:$U$18</definedName>
  </definedNames>
  <calcPr calcId="191029"/>
</workbook>
</file>

<file path=xl/calcChain.xml><?xml version="1.0" encoding="utf-8"?>
<calcChain xmlns="http://schemas.openxmlformats.org/spreadsheetml/2006/main">
  <c r="T8" i="1" l="1"/>
  <c r="S9" i="1"/>
  <c r="P8" i="1"/>
  <c r="P9" i="1"/>
  <c r="P10" i="1"/>
  <c r="P11" i="1"/>
  <c r="P12" i="1"/>
  <c r="P13" i="1"/>
  <c r="P14" i="1"/>
  <c r="S8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T7" i="1"/>
  <c r="P15" i="1"/>
  <c r="P7" i="1"/>
  <c r="S7" i="1" l="1"/>
  <c r="R18" i="1" s="1"/>
  <c r="Q18" i="1"/>
</calcChain>
</file>

<file path=xl/sharedStrings.xml><?xml version="1.0" encoding="utf-8"?>
<sst xmlns="http://schemas.openxmlformats.org/spreadsheetml/2006/main" count="82" uniqueCount="58">
  <si>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</si>
  <si>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</si>
  <si>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</si>
  <si>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</si>
  <si>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</si>
  <si>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</si>
  <si>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</si>
  <si>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</si>
  <si>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</si>
  <si>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</si>
  <si>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</si>
  <si>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</si>
  <si>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</si>
  <si>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</si>
  <si>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</si>
  <si>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</si>
  <si>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</si>
  <si>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</si>
  <si>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</si>
  <si>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</si>
  <si>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</si>
  <si>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</si>
  <si>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</si>
  <si>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</si>
  <si>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</si>
  <si>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</si>
  <si>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</si>
  <si>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</si>
  <si>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</si>
  <si>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ID</t>
  </si>
  <si>
    <t>ANO</t>
  </si>
  <si>
    <t>Pokud financováno z projektových prostředků, pak ŘEŠITEL uvede: NÁZEV A ČÍSLO DOTAČNÍHO PROJEKTU</t>
  </si>
  <si>
    <t>Příloha č. 2 Kupní smlouvy - technická specifikace
Tonery (II.) 043 - 2022 (kompatibilní)</t>
  </si>
  <si>
    <t>ks</t>
  </si>
  <si>
    <t xml:space="preserve">Odpadní nádoba na toner do tiskárny Kyocera TASKalfa 4052ci  </t>
  </si>
  <si>
    <t>Samostatná faktura</t>
  </si>
  <si>
    <t>NE</t>
  </si>
  <si>
    <t xml:space="preserve"> 1969/22 </t>
  </si>
  <si>
    <t>3219/0015/22</t>
  </si>
  <si>
    <t>1633/22</t>
  </si>
  <si>
    <t>4219/0019/22</t>
  </si>
  <si>
    <t>KUP -Ivana Jurčová, 
Tel.: 37763 7441,
E-mail:  jurcova@kup.zcu.cz</t>
  </si>
  <si>
    <t>sady Pětařicátníků 14, 
301 00 Plzeň, 
Fakulta právnická - Katedra ústavního a evropského práva,
místnost PC 314</t>
  </si>
  <si>
    <t>KPG - Hana Zavitkovská,
Tel.: 37763 6341,
E-mail: zavitkov@kpg.zcu.cz</t>
  </si>
  <si>
    <t>Chodské nám. 1,
301 00 Plzeň,
Fakulta pedagogická - Katedra pedagogiky,
1. patro - místnost CH 206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</si>
  <si>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</si>
  <si>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modrý (C-cyan)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</si>
  <si>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 (Y-yellow)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</si>
  <si>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červený (M-magenta)</t>
    </r>
  </si>
  <si>
    <r>
      <t xml:space="preserve">Toner do tiskárny Lexmark CX727 -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</si>
  <si>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Toner do tiskárny Lexmark CX727 -</t>
    </r>
    <r>
      <rPr>
        <b/>
        <sz val="11"/>
        <color theme="1"/>
        <rFont val="Calibri"/>
        <family val="2"/>
        <charset val="238"/>
        <scheme val="minor"/>
      </rPr>
      <t xml:space="preserve"> purpurový </t>
    </r>
  </si>
  <si>
    <r>
      <t xml:space="preserve">Toner do tiskárny Lexmark CX727 -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</si>
  <si>
    <r>
      <t>Toner do tiskárny Lexmark CX727 -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</si>
  <si>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Originální, nebo kompatibilní toner splňující podmínky certifikátu STMC. Minimální výtěžnost při 5% pokrytí 30 000 stran. </t>
  </si>
  <si>
    <t>Originální, nebo kompatibilní toner splňující podmínky certifikátu STMC. Minimální výtěžnost při 5% pokrytí 20 000 stran.</t>
  </si>
  <si>
    <t>Prázdná odpadní nádoba - výtěžnost 40 000.</t>
  </si>
  <si>
    <t>Originální, nebo kompatibilní toner splňující podmínky certifikátu STMC. Minimální výtěžnost při 5% pokrytí 13 000 stran.</t>
  </si>
  <si>
    <t>Originální, nebo kompatibilní toner splňující podmínky certifikátu STMC. Minimální výtěžnost při 5% pokrytí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</si>
</sst>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0" fontId="7" fillId="4" borderId="10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 wrapText="1" inden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165"/>
  <sheetViews>
    <sheetView tabSelected="1" zoomScale="62" zoomScaleNormal="62" workbookViewId="0">
      <selection activeCell="O17" sqref="O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8.28515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4.42578125" style="5" hidden="1" customWidth="1"/>
    <col min="22" max="22" width="40.42578125" style="4" customWidth="1"/>
    <col min="23" max="23" width="11.7109375" style="5" bestFit="1" customWidth="1"/>
    <col min="24" max="24" width="17.28515625" style="5" bestFit="1" customWidth="1"/>
    <col min="25" max="16384" width="9.140625" style="5"/>
  </cols>
  <sheetData>
    <row r="1" spans="2:24" ht="42" customHeight="1" x14ac:dyDescent="0.25">
      <c r="B1" s="104" t="s">
        <v>32</v>
      </c>
      <c r="C1" s="105"/>
      <c r="D1" s="36"/>
      <c r="E1" s="37"/>
    </row>
    <row r="2" spans="2:24" ht="18.75" customHeight="1" x14ac:dyDescent="0.25">
      <c r="B2" s="10"/>
      <c r="C2" s="5"/>
      <c r="D2" s="10"/>
      <c r="E2" s="11"/>
      <c r="F2" s="6"/>
      <c r="G2" s="41"/>
      <c r="H2" s="41"/>
      <c r="I2" s="41"/>
      <c r="J2" s="12"/>
      <c r="O2" s="6"/>
      <c r="P2" s="6"/>
      <c r="Q2" s="7"/>
      <c r="R2" s="7"/>
      <c r="T2" s="7"/>
      <c r="U2" s="8"/>
      <c r="V2" s="9"/>
      <c r="W2" s="8"/>
      <c r="X2" s="8"/>
    </row>
    <row r="3" spans="2:24" ht="18" customHeight="1" x14ac:dyDescent="0.25">
      <c r="B3" s="15"/>
      <c r="C3" s="13" t="s">
        <v>0</v>
      </c>
      <c r="D3" s="14"/>
      <c r="E3" s="14"/>
      <c r="F3" s="14"/>
      <c r="G3" s="42"/>
      <c r="H3" s="42"/>
      <c r="I3" s="42"/>
      <c r="J3" s="42"/>
      <c r="K3" s="42"/>
      <c r="L3" s="42"/>
      <c r="M3" s="42"/>
      <c r="N3" s="7"/>
      <c r="O3" s="38"/>
      <c r="P3" s="38"/>
      <c r="Q3" s="38"/>
      <c r="R3" s="38"/>
      <c r="S3" s="38"/>
      <c r="T3" s="38"/>
    </row>
    <row r="4" spans="2:24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4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4" ht="66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31</v>
      </c>
      <c r="L6" s="24" t="s">
        <v>22</v>
      </c>
      <c r="M6" s="71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71" t="s">
        <v>8</v>
      </c>
      <c r="T6" s="71" t="s">
        <v>9</v>
      </c>
      <c r="U6" s="24" t="s">
        <v>27</v>
      </c>
      <c r="V6" s="24" t="s">
        <v>28</v>
      </c>
      <c r="W6" s="24" t="s">
        <v>29</v>
      </c>
      <c r="X6" s="27" t="s">
        <v>10</v>
      </c>
    </row>
    <row r="7" spans="2:24" ht="42.75" customHeight="1" thickTop="1" x14ac:dyDescent="0.25">
      <c r="B7" s="53">
        <v>1</v>
      </c>
      <c r="C7" s="83" t="s">
        <v>45</v>
      </c>
      <c r="D7" s="54">
        <v>1</v>
      </c>
      <c r="E7" s="55" t="s">
        <v>33</v>
      </c>
      <c r="F7" s="83" t="s">
        <v>53</v>
      </c>
      <c r="G7" s="128"/>
      <c r="H7" s="56" t="s">
        <v>30</v>
      </c>
      <c r="I7" s="115" t="s">
        <v>35</v>
      </c>
      <c r="J7" s="120" t="s">
        <v>36</v>
      </c>
      <c r="K7" s="91"/>
      <c r="L7" s="91"/>
      <c r="M7" s="115" t="s">
        <v>41</v>
      </c>
      <c r="N7" s="115" t="s">
        <v>42</v>
      </c>
      <c r="O7" s="113">
        <v>21</v>
      </c>
      <c r="P7" s="50">
        <f t="shared" ref="P7:P15" si="0">D7*Q7</f>
        <v>2000</v>
      </c>
      <c r="Q7" s="57">
        <v>2000</v>
      </c>
      <c r="R7" s="132"/>
      <c r="S7" s="51">
        <f t="shared" ref="S7" si="1">D7*R7</f>
        <v>0</v>
      </c>
      <c r="T7" s="52" t="str">
        <f t="shared" ref="T7" si="2">IF(ISNUMBER(R7), IF(R7&gt;Q7,"NEVYHOVUJE","VYHOVUJE")," ")</f>
        <v xml:space="preserve"> </v>
      </c>
      <c r="U7" s="91"/>
      <c r="V7" s="91" t="s">
        <v>11</v>
      </c>
      <c r="W7" s="96" t="s">
        <v>37</v>
      </c>
      <c r="X7" s="87" t="s">
        <v>38</v>
      </c>
    </row>
    <row r="8" spans="2:24" ht="42.75" customHeight="1" x14ac:dyDescent="0.25">
      <c r="B8" s="61">
        <v>2</v>
      </c>
      <c r="C8" s="84" t="s">
        <v>46</v>
      </c>
      <c r="D8" s="62">
        <v>1</v>
      </c>
      <c r="E8" s="63" t="s">
        <v>33</v>
      </c>
      <c r="F8" s="84" t="s">
        <v>54</v>
      </c>
      <c r="G8" s="129"/>
      <c r="H8" s="64" t="s">
        <v>30</v>
      </c>
      <c r="I8" s="118"/>
      <c r="J8" s="121"/>
      <c r="K8" s="92"/>
      <c r="L8" s="92"/>
      <c r="M8" s="116"/>
      <c r="N8" s="116"/>
      <c r="O8" s="111"/>
      <c r="P8" s="58">
        <f t="shared" si="0"/>
        <v>2000</v>
      </c>
      <c r="Q8" s="66">
        <v>2000</v>
      </c>
      <c r="R8" s="133"/>
      <c r="S8" s="59">
        <f t="shared" ref="S8:S15" si="3">D8*R8</f>
        <v>0</v>
      </c>
      <c r="T8" s="60" t="str">
        <f t="shared" ref="T8:T15" si="4">IF(ISNUMBER(R8), IF(R8&gt;Q8,"NEVYHOVUJE","VYHOVUJE")," ")</f>
        <v xml:space="preserve"> </v>
      </c>
      <c r="U8" s="92"/>
      <c r="V8" s="92"/>
      <c r="W8" s="97"/>
      <c r="X8" s="88"/>
    </row>
    <row r="9" spans="2:24" ht="42.75" customHeight="1" x14ac:dyDescent="0.25">
      <c r="B9" s="61">
        <v>3</v>
      </c>
      <c r="C9" s="84" t="s">
        <v>47</v>
      </c>
      <c r="D9" s="62">
        <v>1</v>
      </c>
      <c r="E9" s="63" t="s">
        <v>33</v>
      </c>
      <c r="F9" s="84" t="s">
        <v>54</v>
      </c>
      <c r="G9" s="129"/>
      <c r="H9" s="64" t="s">
        <v>30</v>
      </c>
      <c r="I9" s="118"/>
      <c r="J9" s="121"/>
      <c r="K9" s="92"/>
      <c r="L9" s="92"/>
      <c r="M9" s="116"/>
      <c r="N9" s="116"/>
      <c r="O9" s="111"/>
      <c r="P9" s="58">
        <f t="shared" si="0"/>
        <v>2000</v>
      </c>
      <c r="Q9" s="66">
        <v>2000</v>
      </c>
      <c r="R9" s="133"/>
      <c r="S9" s="59">
        <f t="shared" si="3"/>
        <v>0</v>
      </c>
      <c r="T9" s="60" t="str">
        <f t="shared" si="4"/>
        <v xml:space="preserve"> </v>
      </c>
      <c r="U9" s="92"/>
      <c r="V9" s="92"/>
      <c r="W9" s="97"/>
      <c r="X9" s="88"/>
    </row>
    <row r="10" spans="2:24" ht="42.75" customHeight="1" x14ac:dyDescent="0.25">
      <c r="B10" s="61">
        <v>4</v>
      </c>
      <c r="C10" s="84" t="s">
        <v>48</v>
      </c>
      <c r="D10" s="62">
        <v>1</v>
      </c>
      <c r="E10" s="63" t="s">
        <v>33</v>
      </c>
      <c r="F10" s="84" t="s">
        <v>54</v>
      </c>
      <c r="G10" s="129"/>
      <c r="H10" s="64" t="s">
        <v>30</v>
      </c>
      <c r="I10" s="118"/>
      <c r="J10" s="121"/>
      <c r="K10" s="92"/>
      <c r="L10" s="92"/>
      <c r="M10" s="116"/>
      <c r="N10" s="116"/>
      <c r="O10" s="111"/>
      <c r="P10" s="58">
        <f t="shared" si="0"/>
        <v>2000</v>
      </c>
      <c r="Q10" s="66">
        <v>2000</v>
      </c>
      <c r="R10" s="133"/>
      <c r="S10" s="59">
        <f t="shared" si="3"/>
        <v>0</v>
      </c>
      <c r="T10" s="60" t="str">
        <f t="shared" si="4"/>
        <v xml:space="preserve"> </v>
      </c>
      <c r="U10" s="92"/>
      <c r="V10" s="92"/>
      <c r="W10" s="97"/>
      <c r="X10" s="88"/>
    </row>
    <row r="11" spans="2:24" ht="42.75" customHeight="1" thickBot="1" x14ac:dyDescent="0.3">
      <c r="B11" s="74">
        <v>5</v>
      </c>
      <c r="C11" s="75" t="s">
        <v>34</v>
      </c>
      <c r="D11" s="76">
        <v>4</v>
      </c>
      <c r="E11" s="77" t="s">
        <v>33</v>
      </c>
      <c r="F11" s="86" t="s">
        <v>55</v>
      </c>
      <c r="G11" s="130"/>
      <c r="H11" s="78" t="s">
        <v>36</v>
      </c>
      <c r="I11" s="125"/>
      <c r="J11" s="122"/>
      <c r="K11" s="93"/>
      <c r="L11" s="93"/>
      <c r="M11" s="117"/>
      <c r="N11" s="117"/>
      <c r="O11" s="114"/>
      <c r="P11" s="79">
        <f t="shared" si="0"/>
        <v>2000</v>
      </c>
      <c r="Q11" s="80">
        <v>500</v>
      </c>
      <c r="R11" s="134"/>
      <c r="S11" s="81">
        <f t="shared" si="3"/>
        <v>0</v>
      </c>
      <c r="T11" s="82" t="str">
        <f t="shared" si="4"/>
        <v xml:space="preserve"> </v>
      </c>
      <c r="U11" s="93"/>
      <c r="V11" s="93"/>
      <c r="W11" s="98"/>
      <c r="X11" s="89"/>
    </row>
    <row r="12" spans="2:24" ht="42.75" customHeight="1" x14ac:dyDescent="0.25">
      <c r="B12" s="61">
        <v>6</v>
      </c>
      <c r="C12" s="84" t="s">
        <v>49</v>
      </c>
      <c r="D12" s="62">
        <v>1</v>
      </c>
      <c r="E12" s="63" t="s">
        <v>33</v>
      </c>
      <c r="F12" s="84" t="s">
        <v>56</v>
      </c>
      <c r="G12" s="129"/>
      <c r="H12" s="64" t="s">
        <v>30</v>
      </c>
      <c r="I12" s="126" t="s">
        <v>35</v>
      </c>
      <c r="J12" s="123" t="s">
        <v>36</v>
      </c>
      <c r="K12" s="94"/>
      <c r="L12" s="94"/>
      <c r="M12" s="118" t="s">
        <v>43</v>
      </c>
      <c r="N12" s="118" t="s">
        <v>44</v>
      </c>
      <c r="O12" s="111">
        <v>21</v>
      </c>
      <c r="P12" s="65">
        <f t="shared" si="0"/>
        <v>4000</v>
      </c>
      <c r="Q12" s="66">
        <v>4000</v>
      </c>
      <c r="R12" s="133"/>
      <c r="S12" s="67">
        <f t="shared" si="3"/>
        <v>0</v>
      </c>
      <c r="T12" s="68" t="str">
        <f t="shared" si="4"/>
        <v xml:space="preserve"> </v>
      </c>
      <c r="U12" s="92"/>
      <c r="V12" s="92" t="s">
        <v>11</v>
      </c>
      <c r="W12" s="97" t="s">
        <v>39</v>
      </c>
      <c r="X12" s="88" t="s">
        <v>40</v>
      </c>
    </row>
    <row r="13" spans="2:24" ht="42.75" customHeight="1" x14ac:dyDescent="0.25">
      <c r="B13" s="61">
        <v>7</v>
      </c>
      <c r="C13" s="84" t="s">
        <v>50</v>
      </c>
      <c r="D13" s="62">
        <v>1</v>
      </c>
      <c r="E13" s="63" t="s">
        <v>33</v>
      </c>
      <c r="F13" s="84" t="s">
        <v>57</v>
      </c>
      <c r="G13" s="129"/>
      <c r="H13" s="64" t="s">
        <v>30</v>
      </c>
      <c r="I13" s="118"/>
      <c r="J13" s="121"/>
      <c r="K13" s="92"/>
      <c r="L13" s="92"/>
      <c r="M13" s="116"/>
      <c r="N13" s="116"/>
      <c r="O13" s="111"/>
      <c r="P13" s="58">
        <f t="shared" si="0"/>
        <v>5300</v>
      </c>
      <c r="Q13" s="66">
        <v>5300</v>
      </c>
      <c r="R13" s="133"/>
      <c r="S13" s="59">
        <f t="shared" si="3"/>
        <v>0</v>
      </c>
      <c r="T13" s="60" t="str">
        <f t="shared" si="4"/>
        <v xml:space="preserve"> </v>
      </c>
      <c r="U13" s="92"/>
      <c r="V13" s="92"/>
      <c r="W13" s="97"/>
      <c r="X13" s="88"/>
    </row>
    <row r="14" spans="2:24" ht="42.75" customHeight="1" x14ac:dyDescent="0.25">
      <c r="B14" s="61">
        <v>8</v>
      </c>
      <c r="C14" s="84" t="s">
        <v>51</v>
      </c>
      <c r="D14" s="62">
        <v>1</v>
      </c>
      <c r="E14" s="63" t="s">
        <v>33</v>
      </c>
      <c r="F14" s="84" t="s">
        <v>57</v>
      </c>
      <c r="G14" s="129"/>
      <c r="H14" s="64" t="s">
        <v>30</v>
      </c>
      <c r="I14" s="118"/>
      <c r="J14" s="121"/>
      <c r="K14" s="92"/>
      <c r="L14" s="92"/>
      <c r="M14" s="116"/>
      <c r="N14" s="116"/>
      <c r="O14" s="111"/>
      <c r="P14" s="65">
        <f t="shared" si="0"/>
        <v>5300</v>
      </c>
      <c r="Q14" s="66">
        <v>5300</v>
      </c>
      <c r="R14" s="133"/>
      <c r="S14" s="59">
        <f t="shared" si="3"/>
        <v>0</v>
      </c>
      <c r="T14" s="60" t="str">
        <f t="shared" si="4"/>
        <v xml:space="preserve"> </v>
      </c>
      <c r="U14" s="92"/>
      <c r="V14" s="92"/>
      <c r="W14" s="97"/>
      <c r="X14" s="88"/>
    </row>
    <row r="15" spans="2:24" ht="42.75" customHeight="1" thickBot="1" x14ac:dyDescent="0.3">
      <c r="B15" s="44">
        <v>9</v>
      </c>
      <c r="C15" s="85" t="s">
        <v>52</v>
      </c>
      <c r="D15" s="45">
        <v>1</v>
      </c>
      <c r="E15" s="46" t="s">
        <v>33</v>
      </c>
      <c r="F15" s="85" t="s">
        <v>57</v>
      </c>
      <c r="G15" s="131"/>
      <c r="H15" s="49" t="s">
        <v>30</v>
      </c>
      <c r="I15" s="127"/>
      <c r="J15" s="124"/>
      <c r="K15" s="95"/>
      <c r="L15" s="95"/>
      <c r="M15" s="119"/>
      <c r="N15" s="119"/>
      <c r="O15" s="112"/>
      <c r="P15" s="47">
        <f t="shared" si="0"/>
        <v>5300</v>
      </c>
      <c r="Q15" s="48">
        <v>5300</v>
      </c>
      <c r="R15" s="135"/>
      <c r="S15" s="72">
        <f t="shared" si="3"/>
        <v>0</v>
      </c>
      <c r="T15" s="73" t="str">
        <f t="shared" si="4"/>
        <v xml:space="preserve"> </v>
      </c>
      <c r="U15" s="95"/>
      <c r="V15" s="95"/>
      <c r="W15" s="99"/>
      <c r="X15" s="90"/>
    </row>
    <row r="16" spans="2:24" ht="13.5" customHeight="1" thickTop="1" thickBot="1" x14ac:dyDescent="0.3">
      <c r="C16" s="5"/>
      <c r="D16" s="5"/>
      <c r="E16" s="5"/>
      <c r="F16" s="5"/>
      <c r="G16" s="5"/>
      <c r="H16" s="5"/>
      <c r="I16" s="5"/>
      <c r="J16" s="5"/>
      <c r="O16" s="5"/>
      <c r="P16" s="5"/>
      <c r="S16" s="43"/>
    </row>
    <row r="17" spans="2:22" ht="60.75" customHeight="1" thickTop="1" thickBot="1" x14ac:dyDescent="0.3">
      <c r="B17" s="106" t="s">
        <v>12</v>
      </c>
      <c r="C17" s="107"/>
      <c r="D17" s="107"/>
      <c r="E17" s="107"/>
      <c r="F17" s="107"/>
      <c r="G17" s="107"/>
      <c r="H17" s="70"/>
      <c r="I17" s="28"/>
      <c r="J17" s="28"/>
      <c r="K17" s="28"/>
      <c r="L17" s="29"/>
      <c r="M17" s="12"/>
      <c r="N17" s="12"/>
      <c r="O17" s="30"/>
      <c r="P17" s="30"/>
      <c r="Q17" s="31" t="s">
        <v>13</v>
      </c>
      <c r="R17" s="108" t="s">
        <v>14</v>
      </c>
      <c r="S17" s="109"/>
      <c r="T17" s="110"/>
      <c r="U17" s="22"/>
      <c r="V17" s="32"/>
    </row>
    <row r="18" spans="2:22" ht="33" customHeight="1" thickTop="1" thickBot="1" x14ac:dyDescent="0.3">
      <c r="B18" s="100" t="s">
        <v>15</v>
      </c>
      <c r="C18" s="100"/>
      <c r="D18" s="100"/>
      <c r="E18" s="100"/>
      <c r="F18" s="100"/>
      <c r="G18" s="100"/>
      <c r="H18" s="69"/>
      <c r="I18" s="33"/>
      <c r="L18" s="10"/>
      <c r="M18" s="10"/>
      <c r="N18" s="10"/>
      <c r="O18" s="34"/>
      <c r="P18" s="34"/>
      <c r="Q18" s="35">
        <f>SUM(P7:P15)</f>
        <v>29900</v>
      </c>
      <c r="R18" s="101">
        <f>SUM(S7:S15)</f>
        <v>0</v>
      </c>
      <c r="S18" s="102"/>
      <c r="T18" s="103"/>
    </row>
    <row r="19" spans="2:22" ht="14.25" customHeight="1" thickTop="1" x14ac:dyDescent="0.25">
      <c r="B19" s="39"/>
    </row>
    <row r="20" spans="2:22" ht="14.25" customHeight="1" x14ac:dyDescent="0.25">
      <c r="B20" s="40"/>
      <c r="C20" s="39"/>
    </row>
    <row r="21" spans="2:22" ht="14.25" customHeight="1" x14ac:dyDescent="0.25"/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2Nq8OpnuNnxBQOskLlkRSFjqgG7mOaNolPHUjZXZ9RGGS9JmGvvlrB65T2yQFj+FiFUb4CLW5IHd1DeLklPfpg==" saltValue="HZoFZUK0wPG8Rs7RYgKUgQ==" spinCount="100000" sheet="1" objects="1" scenarios="1"/>
  <mergeCells count="27">
    <mergeCell ref="B18:G18"/>
    <mergeCell ref="R18:T18"/>
    <mergeCell ref="B1:C1"/>
    <mergeCell ref="B17:G17"/>
    <mergeCell ref="R17:T17"/>
    <mergeCell ref="O12:O15"/>
    <mergeCell ref="O7:O11"/>
    <mergeCell ref="N7:N11"/>
    <mergeCell ref="N12:N15"/>
    <mergeCell ref="M7:M11"/>
    <mergeCell ref="M12:M15"/>
    <mergeCell ref="J7:J11"/>
    <mergeCell ref="J12:J15"/>
    <mergeCell ref="I7:I11"/>
    <mergeCell ref="I12:I15"/>
    <mergeCell ref="X7:X11"/>
    <mergeCell ref="X12:X15"/>
    <mergeCell ref="L7:L11"/>
    <mergeCell ref="L12:L15"/>
    <mergeCell ref="K12:K15"/>
    <mergeCell ref="K7:K11"/>
    <mergeCell ref="U7:U11"/>
    <mergeCell ref="U12:U15"/>
    <mergeCell ref="V7:V11"/>
    <mergeCell ref="V12:V15"/>
    <mergeCell ref="W7:W11"/>
    <mergeCell ref="W12:W15"/>
  </mergeCells>
  <phoneticPr fontId="21" type="noConversion"/>
  <conditionalFormatting sqref="B7:B15 D7:D15">
    <cfRule type="containsBlanks" dxfId="11" priority="57">
      <formula>LEN(TRIM(B7))=0</formula>
    </cfRule>
  </conditionalFormatting>
  <conditionalFormatting sqref="B7:B15">
    <cfRule type="cellIs" dxfId="10" priority="52" operator="greaterThanOrEqual">
      <formula>1</formula>
    </cfRule>
  </conditionalFormatting>
  <conditionalFormatting sqref="T7:T15">
    <cfRule type="cellIs" dxfId="9" priority="49" operator="equal">
      <formula>"VYHOVUJE"</formula>
    </cfRule>
  </conditionalFormatting>
  <conditionalFormatting sqref="T7:T15">
    <cfRule type="cellIs" dxfId="8" priority="48" operator="equal">
      <formula>"NEVYHOVUJE"</formula>
    </cfRule>
  </conditionalFormatting>
  <conditionalFormatting sqref="G7:G15 R7:R15">
    <cfRule type="containsBlanks" dxfId="7" priority="29">
      <formula>LEN(TRIM(G7))=0</formula>
    </cfRule>
  </conditionalFormatting>
  <conditionalFormatting sqref="G7:G15 R7:R15">
    <cfRule type="notContainsBlanks" dxfId="6" priority="27">
      <formula>LEN(TRIM(G7))&gt;0</formula>
    </cfRule>
  </conditionalFormatting>
  <conditionalFormatting sqref="G7:G15 R7:R15">
    <cfRule type="notContainsBlanks" dxfId="5" priority="26">
      <formula>LEN(TRIM(G7))&gt;0</formula>
    </cfRule>
  </conditionalFormatting>
  <conditionalFormatting sqref="G7:G15">
    <cfRule type="notContainsBlanks" dxfId="4" priority="25">
      <formula>LEN(TRIM(G7))&gt;0</formula>
    </cfRule>
  </conditionalFormatting>
  <conditionalFormatting sqref="H7:H15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5">
    <cfRule type="notContainsBlanks" dxfId="0" priority="4">
      <formula>LEN(TRIM(H7))&gt;0</formula>
    </cfRule>
  </conditionalFormatting>
  <dataValidations count="2">
    <dataValidation type="list" showInputMessage="1" showErrorMessage="1" sqref="E7:E15" xr:uid="{00000000-0002-0000-0000-000000000000}">
      <formula1>"ks,bal,sada,"</formula1>
    </dataValidation>
    <dataValidation type="list" showInputMessage="1" showErrorMessage="1" sqref="H7:H15 J7 J12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2022-09-27T05:27:56Z</cp:lastPrinted>
  <dcterms:created xsi:type="dcterms:W3CDTF">2014-03-05T12:43:32Z</dcterms:created>
  <dcterms:modified xsi:type="dcterms:W3CDTF">2022-09-27T07:12:29Z</dcterms:modified>
</cp:coreProperties>
</file>